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HT18-19\1.TRUONG\1.CHUYENMON\7.LICH CONGTAC\2020-2021\"/>
    </mc:Choice>
  </mc:AlternateContent>
  <bookViews>
    <workbookView xWindow="0" yWindow="0" windowWidth="20490" windowHeight="7755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A31" i="1" l="1"/>
  <c r="A1" i="1" l="1"/>
  <c r="A28" i="1" l="1"/>
  <c r="A25" i="1"/>
  <c r="A19" i="1"/>
  <c r="A13" i="1"/>
  <c r="A6" i="1"/>
  <c r="A4" i="1"/>
</calcChain>
</file>

<file path=xl/sharedStrings.xml><?xml version="1.0" encoding="utf-8"?>
<sst xmlns="http://schemas.openxmlformats.org/spreadsheetml/2006/main" count="97" uniqueCount="66">
  <si>
    <t>Ngày</t>
  </si>
  <si>
    <t>NỘI DUNG CÔNG TÁC</t>
  </si>
  <si>
    <t>THÀNH PHẦN</t>
  </si>
  <si>
    <t>THỜI GIAN</t>
  </si>
  <si>
    <t>ĐỊA ĐIỂM</t>
  </si>
  <si>
    <t>- Hội nghị tuyên truyền phổ biến pháp luật lao động, bảo hiểm công đoàn năm 2020.</t>
  </si>
  <si>
    <t>08h30</t>
  </si>
  <si>
    <t>Thư mời</t>
  </si>
  <si>
    <t>Trường THPT Chuyên Trần Đại Nghĩa</t>
  </si>
  <si>
    <t>-Hội nghị tập huấn chuyên môn đầu năm học môn Lịch sử THCS và  THPT</t>
  </si>
  <si>
    <t>-Hội nghị tập huấn chuyên môn đầu năm học môn Toán THPT</t>
  </si>
  <si>
    <t xml:space="preserve">Trường THPT Lê Quý Đôn. </t>
  </si>
  <si>
    <t>08h00</t>
  </si>
  <si>
    <t>Trường THPT Trần Quang Khải</t>
  </si>
  <si>
    <t>-Hội nghị tập huấn chuyên môn đầu năm học môn Đia lí THPT</t>
  </si>
  <si>
    <t xml:space="preserve">Trường THPT chuyên Lê Hồng Phong. </t>
  </si>
  <si>
    <t>-Hội nghị tập huấn chuyên môn đầu năm học môn Tin học THCS và  THPT</t>
  </si>
  <si>
    <t>- Làm việc với các trường THPT về công tác kiểm định chất lượng giáo dục năm học 2020-2021.</t>
  </si>
  <si>
    <t xml:space="preserve">- Hội nghị tập huấn chuyên môn đầu năm học môn Vật lí THPT </t>
  </si>
  <si>
    <t>07h30</t>
  </si>
  <si>
    <t xml:space="preserve"> Hội nghị tập huấn chuyên môn đầu năm học môn Ngữ Văn THCS và THPT</t>
  </si>
  <si>
    <t>- Hội nghị tập huấn chuyên môn đầu năm học môn Hoá học THPT</t>
  </si>
  <si>
    <t>Trường THPT Nguyễn Thượng Hiền</t>
  </si>
  <si>
    <t>'- Hội nghị tập huấn chuyên môn đầu năm học môn Công nghệ, nghề (KTCN, KTNC) THPT (07g30)</t>
  </si>
  <si>
    <t>Trung tâm KTTHHN Lê Thị Hồng Gấm</t>
  </si>
  <si>
    <t>Liên đoàn lao động</t>
  </si>
  <si>
    <t>- Hội nghị tập huấn chuyên môn đầu năm học môn Công nghệ nông nghiệp lớp 10 THPT</t>
  </si>
  <si>
    <t xml:space="preserve">Trường THPT Marie Curie. </t>
  </si>
  <si>
    <t>- Hội nghị tập huấn chuyên môn đầu năm học môn GDCD THCS và THPT</t>
  </si>
  <si>
    <t>- Hội nghị tập huấn chuyên môn đầu năm học môn Sinh học THPT (07g30)</t>
  </si>
  <si>
    <t xml:space="preserve">- Hội nghị tập huấn chuyên môn đầu năm học môn Tiếng Anh THPT </t>
  </si>
  <si>
    <t>- Hội nghị tập huấn chuyên môn đầu năm học môn GDQP&amp;AN THPT</t>
  </si>
  <si>
    <t>- Hội nghị tập huấn chuyên môn đầu năm học môn GDTC THCS và THPT.</t>
  </si>
  <si>
    <t>13h30</t>
  </si>
  <si>
    <t xml:space="preserve">- Hội ý BGH </t>
  </si>
  <si>
    <t>9g30</t>
  </si>
  <si>
    <t>BGH</t>
  </si>
  <si>
    <t>C.Châu</t>
  </si>
  <si>
    <t>10h00</t>
  </si>
  <si>
    <t xml:space="preserve">Sở GD&amp;ĐT (HT 2.1) </t>
  </si>
  <si>
    <t>TTCM</t>
  </si>
  <si>
    <t>'TTCM</t>
  </si>
  <si>
    <t>T.Sơn</t>
  </si>
  <si>
    <t>8g00</t>
  </si>
  <si>
    <t>THPT Mạc Đỉnh Chi</t>
  </si>
  <si>
    <t>- Dự Hội nghị Tổng kết công tác Thanh tra</t>
  </si>
  <si>
    <t>- Dự Hội nghị Tổng kết công tác CTTT</t>
  </si>
  <si>
    <t>T.Anh</t>
  </si>
  <si>
    <t>8h00</t>
  </si>
  <si>
    <t>HT 2.1 Sở GD&amp;ĐT</t>
  </si>
  <si>
    <t>C.Thanh Vân</t>
  </si>
  <si>
    <t>Theo phân công</t>
  </si>
  <si>
    <t>HT THPT Hàn Thuyên</t>
  </si>
  <si>
    <t>- Các Tổ họp xét TNTT Quý III</t>
  </si>
  <si>
    <t>- Họp với bãi giữ xe học sinh, với Cty Huy Thước</t>
  </si>
  <si>
    <t>BGH, CTCĐ, KT, TT VP</t>
  </si>
  <si>
    <t>9g00</t>
  </si>
  <si>
    <t>P.Họp</t>
  </si>
  <si>
    <t>Hội nghị tập huấn chuyên môn hoạt động ngoài giờ lên lớp</t>
  </si>
  <si>
    <t>C.Tường Minh</t>
  </si>
  <si>
    <t>7g30</t>
  </si>
  <si>
    <t>THPT Marie Curie</t>
  </si>
  <si>
    <t>Họp với GV hướng dẫn CLB</t>
  </si>
  <si>
    <t>BGH, GVHD</t>
  </si>
  <si>
    <t>17h05</t>
  </si>
  <si>
    <t>'ĐẠI HỘI CHA MẸ HỌC SINH NĂM HỌC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</si>
</sst>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0"/>
      <name val="Arial"/>
      <family val="2"/>
    </font>
    <font>
      <sz val="13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 style="medium">
        <color indexed="8"/>
      </right>
      <top style="dotted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10" xfId="0" quotePrefix="1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quotePrefix="1" applyNumberFormat="1" applyFont="1" applyBorder="1" applyAlignment="1">
      <alignment horizontal="left" vertical="center" wrapText="1"/>
    </xf>
    <xf numFmtId="49" fontId="3" fillId="0" borderId="11" xfId="0" quotePrefix="1" applyNumberFormat="1" applyFont="1" applyBorder="1" applyAlignment="1">
      <alignment horizontal="left" vertical="center" wrapText="1"/>
    </xf>
    <xf numFmtId="14" fontId="3" fillId="0" borderId="0" xfId="0" quotePrefix="1" applyNumberFormat="1" applyFont="1"/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0" xfId="0" applyFont="1"/>
    <xf numFmtId="49" fontId="3" fillId="0" borderId="10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16" xfId="0" quotePrefix="1" applyNumberFormat="1" applyFont="1" applyBorder="1" applyAlignment="1">
      <alignment horizontal="left" vertical="center" wrapText="1"/>
    </xf>
    <xf numFmtId="49" fontId="3" fillId="3" borderId="4" xfId="0" quotePrefix="1" applyNumberFormat="1" applyFont="1" applyFill="1" applyBorder="1" applyAlignment="1">
      <alignment horizontal="left" vertical="center" wrapText="1"/>
    </xf>
    <xf numFmtId="49" fontId="3" fillId="0" borderId="16" xfId="0" quotePrefix="1" applyNumberFormat="1" applyFont="1" applyBorder="1" applyAlignment="1">
      <alignment horizontal="center" vertical="center" wrapText="1"/>
    </xf>
    <xf numFmtId="49" fontId="3" fillId="3" borderId="6" xfId="0" quotePrefix="1" applyNumberFormat="1" applyFont="1" applyFill="1" applyBorder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13" xfId="0" quotePrefix="1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18" xfId="0" quotePrefix="1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49" fontId="3" fillId="0" borderId="20" xfId="0" quotePrefix="1" applyNumberFormat="1" applyFont="1" applyBorder="1" applyAlignment="1">
      <alignment horizontal="center" vertical="center" wrapText="1"/>
    </xf>
    <xf numFmtId="49" fontId="3" fillId="0" borderId="20" xfId="0" quotePrefix="1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49" fontId="3" fillId="3" borderId="7" xfId="0" quotePrefix="1" applyNumberFormat="1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3" fillId="0" borderId="25" xfId="0" quotePrefix="1" applyNumberFormat="1" applyFont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6" xfId="0" quotePrefix="1" applyNumberFormat="1" applyFont="1" applyBorder="1" applyAlignment="1">
      <alignment horizontal="center" vertical="center" wrapText="1"/>
    </xf>
    <xf numFmtId="49" fontId="3" fillId="0" borderId="27" xfId="0" quotePrefix="1" applyNumberFormat="1" applyFont="1" applyBorder="1" applyAlignment="1">
      <alignment horizontal="left" vertical="center" wrapText="1"/>
    </xf>
    <xf numFmtId="49" fontId="3" fillId="0" borderId="29" xfId="0" quotePrefix="1" applyNumberFormat="1" applyFont="1" applyBorder="1" applyAlignment="1">
      <alignment horizontal="left" vertical="center" wrapText="1"/>
    </xf>
    <xf numFmtId="49" fontId="3" fillId="0" borderId="28" xfId="0" quotePrefix="1" applyNumberFormat="1" applyFont="1" applyBorder="1" applyAlignment="1">
      <alignment horizontal="center" vertical="center" wrapText="1"/>
    </xf>
    <xf numFmtId="49" fontId="3" fillId="3" borderId="28" xfId="0" quotePrefix="1" applyNumberFormat="1" applyFont="1" applyFill="1" applyBorder="1" applyAlignment="1">
      <alignment horizontal="left" vertical="center" wrapText="1"/>
    </xf>
    <xf numFmtId="49" fontId="3" fillId="0" borderId="29" xfId="0" quotePrefix="1" applyNumberFormat="1" applyFont="1" applyBorder="1" applyAlignment="1">
      <alignment horizontal="center" vertical="center" wrapText="1"/>
    </xf>
    <xf numFmtId="49" fontId="3" fillId="3" borderId="29" xfId="0" quotePrefix="1" applyNumberFormat="1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49" fontId="7" fillId="4" borderId="29" xfId="0" quotePrefix="1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tabSelected="1" topLeftCell="A7" zoomScale="95" zoomScaleNormal="95" workbookViewId="0">
      <selection activeCell="C19" sqref="C19"/>
    </sheetView>
  </sheetViews>
  <sheetFormatPr defaultRowHeight="16.5" x14ac:dyDescent="0.25"/>
  <cols>
    <col min="1" max="1" width="11.85546875" style="1" customWidth="1"/>
    <col min="2" max="2" width="40.5703125" style="1" customWidth="1"/>
    <col min="3" max="3" width="21.42578125" style="1" customWidth="1"/>
    <col min="4" max="4" width="16.140625" style="1" customWidth="1"/>
    <col min="5" max="5" width="28.140625" style="12" bestFit="1" customWidth="1"/>
    <col min="6" max="6" width="9.140625" style="1"/>
    <col min="7" max="7" width="13" style="1" bestFit="1" customWidth="1"/>
    <col min="8" max="16384" width="9.140625" style="1"/>
  </cols>
  <sheetData>
    <row r="1" spans="1:5" ht="25.5" x14ac:dyDescent="0.35">
      <c r="A1" s="43" t="str">
        <f>"Lịch công tác tuần (từ ngày " &amp; TEXT(aa,"dd/MM") &amp; " đến ngày " &amp; TEXT(aa+6,"dd/MM") &amp; ")"</f>
        <v>Lịch công tác tuần (từ ngày 21/09 đến ngày 27/09)</v>
      </c>
      <c r="B1" s="43"/>
      <c r="C1" s="43"/>
      <c r="D1" s="43"/>
      <c r="E1" s="43"/>
    </row>
    <row r="2" spans="1:5" ht="20.25" customHeight="1" thickBot="1" x14ac:dyDescent="0.3">
      <c r="A2" s="2"/>
      <c r="B2" s="2"/>
      <c r="C2" s="2"/>
      <c r="D2" s="2"/>
      <c r="E2" s="11"/>
    </row>
    <row r="3" spans="1:5" ht="17.25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44" t="str">
        <f>"Thứ Hai "  &amp; TEXT(aa,"dd/MM")</f>
        <v>Thứ Hai 21/09</v>
      </c>
      <c r="B4" s="9" t="s">
        <v>34</v>
      </c>
      <c r="C4" s="5" t="s">
        <v>36</v>
      </c>
      <c r="D4" s="5" t="s">
        <v>35</v>
      </c>
      <c r="E4" s="4"/>
    </row>
    <row r="5" spans="1:5" ht="17.25" thickBot="1" x14ac:dyDescent="0.3">
      <c r="A5" s="46"/>
      <c r="B5" s="22" t="s">
        <v>53</v>
      </c>
      <c r="C5" s="8"/>
      <c r="D5" s="8"/>
      <c r="E5" s="7"/>
    </row>
    <row r="6" spans="1:5" ht="33" x14ac:dyDescent="0.25">
      <c r="A6" s="44" t="str">
        <f>"Thứ Ba "  &amp; TEXT(aa +1,"dd/MM")</f>
        <v>Thứ Ba 22/09</v>
      </c>
      <c r="B6" s="29" t="s">
        <v>10</v>
      </c>
      <c r="C6" s="31" t="s">
        <v>40</v>
      </c>
      <c r="D6" s="31" t="s">
        <v>12</v>
      </c>
      <c r="E6" s="29" t="s">
        <v>8</v>
      </c>
    </row>
    <row r="7" spans="1:5" ht="33" x14ac:dyDescent="0.25">
      <c r="A7" s="45"/>
      <c r="B7" s="27" t="s">
        <v>9</v>
      </c>
      <c r="C7" s="28" t="s">
        <v>41</v>
      </c>
      <c r="D7" s="28" t="s">
        <v>12</v>
      </c>
      <c r="E7" s="30" t="s">
        <v>11</v>
      </c>
    </row>
    <row r="8" spans="1:5" ht="33" x14ac:dyDescent="0.25">
      <c r="A8" s="42"/>
      <c r="B8" s="27" t="s">
        <v>14</v>
      </c>
      <c r="C8" s="28" t="s">
        <v>41</v>
      </c>
      <c r="D8" s="28" t="s">
        <v>12</v>
      </c>
      <c r="E8" s="32" t="s">
        <v>13</v>
      </c>
    </row>
    <row r="9" spans="1:5" ht="33" x14ac:dyDescent="0.25">
      <c r="A9" s="42"/>
      <c r="B9" s="27" t="s">
        <v>16</v>
      </c>
      <c r="C9" s="28" t="s">
        <v>41</v>
      </c>
      <c r="D9" s="28" t="s">
        <v>12</v>
      </c>
      <c r="E9" s="32" t="s">
        <v>15</v>
      </c>
    </row>
    <row r="10" spans="1:5" ht="33" x14ac:dyDescent="0.25">
      <c r="A10" s="42"/>
      <c r="B10" s="27" t="s">
        <v>45</v>
      </c>
      <c r="C10" s="28" t="s">
        <v>42</v>
      </c>
      <c r="D10" s="28" t="s">
        <v>43</v>
      </c>
      <c r="E10" s="32" t="s">
        <v>44</v>
      </c>
    </row>
    <row r="11" spans="1:5" ht="49.5" x14ac:dyDescent="0.25">
      <c r="A11" s="46"/>
      <c r="B11" s="6" t="s">
        <v>17</v>
      </c>
      <c r="C11" s="28" t="s">
        <v>37</v>
      </c>
      <c r="D11" s="28" t="s">
        <v>38</v>
      </c>
      <c r="E11" s="38" t="s">
        <v>39</v>
      </c>
    </row>
    <row r="12" spans="1:5" ht="17.25" thickBot="1" x14ac:dyDescent="0.3">
      <c r="A12" s="37"/>
      <c r="B12" s="50"/>
      <c r="C12" s="49"/>
      <c r="D12" s="49"/>
      <c r="E12" s="51"/>
    </row>
    <row r="13" spans="1:5" ht="33" x14ac:dyDescent="0.25">
      <c r="A13" s="40" t="str">
        <f>"Thứ Tư "  &amp; TEXT(aa +2,"dd/MM")</f>
        <v>Thứ Tư 23/09</v>
      </c>
      <c r="B13" s="9" t="s">
        <v>18</v>
      </c>
      <c r="C13" s="31" t="s">
        <v>41</v>
      </c>
      <c r="D13" s="31" t="s">
        <v>19</v>
      </c>
      <c r="E13" s="29" t="s">
        <v>15</v>
      </c>
    </row>
    <row r="14" spans="1:5" ht="33" x14ac:dyDescent="0.25">
      <c r="A14" s="42"/>
      <c r="B14" s="27" t="s">
        <v>20</v>
      </c>
      <c r="C14" s="28" t="s">
        <v>41</v>
      </c>
      <c r="D14" s="28" t="s">
        <v>12</v>
      </c>
      <c r="E14" s="30" t="s">
        <v>15</v>
      </c>
    </row>
    <row r="15" spans="1:5" ht="33" x14ac:dyDescent="0.25">
      <c r="A15" s="42"/>
      <c r="B15" s="33" t="s">
        <v>21</v>
      </c>
      <c r="C15" s="28" t="s">
        <v>41</v>
      </c>
      <c r="D15" s="28" t="s">
        <v>12</v>
      </c>
      <c r="E15" s="30" t="s">
        <v>22</v>
      </c>
    </row>
    <row r="16" spans="1:5" ht="33" x14ac:dyDescent="0.25">
      <c r="A16" s="54"/>
      <c r="B16" s="64" t="s">
        <v>54</v>
      </c>
      <c r="C16" s="65" t="s">
        <v>55</v>
      </c>
      <c r="D16" s="65" t="s">
        <v>56</v>
      </c>
      <c r="E16" s="66" t="s">
        <v>57</v>
      </c>
    </row>
    <row r="17" spans="1:5" ht="33" x14ac:dyDescent="0.25">
      <c r="A17" s="54"/>
      <c r="B17" s="27" t="s">
        <v>58</v>
      </c>
      <c r="C17" s="70" t="s">
        <v>59</v>
      </c>
      <c r="D17" s="67" t="s">
        <v>60</v>
      </c>
      <c r="E17" s="68" t="s">
        <v>61</v>
      </c>
    </row>
    <row r="18" spans="1:5" ht="17.25" thickBot="1" x14ac:dyDescent="0.3">
      <c r="A18" s="54"/>
      <c r="B18" s="48" t="s">
        <v>62</v>
      </c>
      <c r="C18" s="26" t="s">
        <v>63</v>
      </c>
      <c r="D18" s="49" t="s">
        <v>64</v>
      </c>
      <c r="E18" s="55" t="s">
        <v>57</v>
      </c>
    </row>
    <row r="19" spans="1:5" ht="49.5" x14ac:dyDescent="0.25">
      <c r="A19" s="47" t="str">
        <f>"Thứ Năm "  &amp; TEXT(aa +3,"dd/MM")</f>
        <v>Thứ Năm 24/09</v>
      </c>
      <c r="B19" s="29" t="s">
        <v>23</v>
      </c>
      <c r="C19" s="23" t="s">
        <v>41</v>
      </c>
      <c r="D19" s="31" t="s">
        <v>19</v>
      </c>
      <c r="E19" s="29" t="s">
        <v>24</v>
      </c>
    </row>
    <row r="20" spans="1:5" ht="49.5" x14ac:dyDescent="0.25">
      <c r="A20" s="69"/>
      <c r="B20" s="33" t="s">
        <v>26</v>
      </c>
      <c r="C20" s="26" t="s">
        <v>7</v>
      </c>
      <c r="D20" s="28" t="s">
        <v>19</v>
      </c>
      <c r="E20" s="33" t="s">
        <v>27</v>
      </c>
    </row>
    <row r="21" spans="1:5" x14ac:dyDescent="0.25">
      <c r="A21" s="69"/>
      <c r="B21" s="33" t="s">
        <v>46</v>
      </c>
      <c r="C21" s="26" t="s">
        <v>47</v>
      </c>
      <c r="D21" s="28" t="s">
        <v>48</v>
      </c>
      <c r="E21" s="33" t="s">
        <v>49</v>
      </c>
    </row>
    <row r="22" spans="1:5" ht="33" x14ac:dyDescent="0.25">
      <c r="A22" s="69"/>
      <c r="B22" s="33" t="s">
        <v>28</v>
      </c>
      <c r="C22" s="28" t="s">
        <v>41</v>
      </c>
      <c r="D22" s="28" t="s">
        <v>12</v>
      </c>
      <c r="E22" s="30" t="s">
        <v>22</v>
      </c>
    </row>
    <row r="23" spans="1:5" ht="49.5" x14ac:dyDescent="0.25">
      <c r="A23" s="69"/>
      <c r="B23" s="33" t="s">
        <v>5</v>
      </c>
      <c r="C23" s="10" t="s">
        <v>50</v>
      </c>
      <c r="D23" s="34" t="s">
        <v>6</v>
      </c>
      <c r="E23" s="33" t="s">
        <v>25</v>
      </c>
    </row>
    <row r="24" spans="1:5" ht="17.25" thickBot="1" x14ac:dyDescent="0.3">
      <c r="A24" s="59"/>
      <c r="B24" s="60"/>
      <c r="C24" s="61"/>
      <c r="D24" s="62"/>
      <c r="E24" s="63"/>
    </row>
    <row r="25" spans="1:5" ht="33" x14ac:dyDescent="0.25">
      <c r="A25" s="56" t="str">
        <f>"Thứ Sáu "  &amp; TEXT(aa +4,"dd/MM")</f>
        <v>Thứ Sáu 25/09</v>
      </c>
      <c r="B25" s="20" t="s">
        <v>29</v>
      </c>
      <c r="C25" s="31" t="s">
        <v>41</v>
      </c>
      <c r="D25" s="31" t="s">
        <v>19</v>
      </c>
      <c r="E25" s="17" t="s">
        <v>27</v>
      </c>
    </row>
    <row r="26" spans="1:5" ht="33" x14ac:dyDescent="0.25">
      <c r="A26" s="57"/>
      <c r="B26" s="19" t="s">
        <v>30</v>
      </c>
      <c r="C26" s="28" t="s">
        <v>41</v>
      </c>
      <c r="D26" s="28" t="s">
        <v>12</v>
      </c>
      <c r="E26" s="35" t="s">
        <v>8</v>
      </c>
    </row>
    <row r="27" spans="1:5" ht="17.25" thickBot="1" x14ac:dyDescent="0.3">
      <c r="A27" s="58"/>
      <c r="B27" s="18"/>
      <c r="C27" s="13"/>
      <c r="D27" s="13"/>
      <c r="E27" s="14"/>
    </row>
    <row r="28" spans="1:5" ht="33" x14ac:dyDescent="0.25">
      <c r="A28" s="40" t="str">
        <f>"Thứ Bảy "  &amp; TEXT(aa +5,"dd/MM")</f>
        <v>Thứ Bảy 26/09</v>
      </c>
      <c r="B28" s="4" t="s">
        <v>31</v>
      </c>
      <c r="C28" s="31" t="s">
        <v>41</v>
      </c>
      <c r="D28" s="31" t="s">
        <v>19</v>
      </c>
      <c r="E28" s="29" t="s">
        <v>8</v>
      </c>
    </row>
    <row r="29" spans="1:5" ht="33" x14ac:dyDescent="0.25">
      <c r="A29" s="42"/>
      <c r="B29" s="38" t="s">
        <v>32</v>
      </c>
      <c r="C29" s="34" t="s">
        <v>41</v>
      </c>
      <c r="D29" s="34" t="s">
        <v>33</v>
      </c>
      <c r="E29" s="39" t="s">
        <v>8</v>
      </c>
    </row>
    <row r="30" spans="1:5" ht="17.25" thickBot="1" x14ac:dyDescent="0.3">
      <c r="A30" s="36"/>
      <c r="B30" s="51"/>
      <c r="C30" s="52"/>
      <c r="D30" s="52"/>
      <c r="E30" s="53"/>
    </row>
    <row r="31" spans="1:5" ht="33" x14ac:dyDescent="0.25">
      <c r="A31" s="40" t="str">
        <f>"Chủ nhật "  &amp; TEXT(aa +6,"dd/MM")</f>
        <v>Chủ nhật 27/09</v>
      </c>
      <c r="B31" s="9" t="s">
        <v>65</v>
      </c>
      <c r="C31" s="5" t="s">
        <v>51</v>
      </c>
      <c r="D31" s="23" t="s">
        <v>43</v>
      </c>
      <c r="E31" s="4" t="s">
        <v>52</v>
      </c>
    </row>
    <row r="32" spans="1:5" x14ac:dyDescent="0.25">
      <c r="A32" s="42"/>
      <c r="B32" s="15"/>
      <c r="C32" s="16"/>
      <c r="D32" s="26"/>
      <c r="E32" s="6"/>
    </row>
    <row r="33" spans="1:5" ht="17.25" thickBot="1" x14ac:dyDescent="0.3">
      <c r="A33" s="41"/>
      <c r="B33" s="7"/>
      <c r="C33" s="8"/>
      <c r="D33" s="8"/>
      <c r="E33" s="7"/>
    </row>
  </sheetData>
  <mergeCells count="8">
    <mergeCell ref="A28:A29"/>
    <mergeCell ref="A31:A33"/>
    <mergeCell ref="A1:E1"/>
    <mergeCell ref="A4:A5"/>
    <mergeCell ref="A6:A11"/>
    <mergeCell ref="A13:A15"/>
    <mergeCell ref="A25:A27"/>
    <mergeCell ref="A19:A23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I8" sqref="I8"/>
    </sheetView>
  </sheetViews>
  <sheetFormatPr defaultRowHeight="12.75" x14ac:dyDescent="0.2"/>
  <cols>
    <col min="1" max="1" width="13" style="24" bestFit="1" customWidth="1"/>
  </cols>
  <sheetData>
    <row r="1" spans="1:5" ht="16.5" x14ac:dyDescent="0.25">
      <c r="A1" s="21">
        <v>44095</v>
      </c>
      <c r="E1" s="2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B2" sqref="B2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HT</cp:lastModifiedBy>
  <cp:lastPrinted>2020-09-21T02:27:11Z</cp:lastPrinted>
  <dcterms:created xsi:type="dcterms:W3CDTF">2019-09-14T07:52:06Z</dcterms:created>
  <dcterms:modified xsi:type="dcterms:W3CDTF">2020-09-21T03:42:41Z</dcterms:modified>
</cp:coreProperties>
</file>